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M19" i="1" l="1"/>
  <c r="L18" i="1"/>
  <c r="L17" i="1"/>
  <c r="L16" i="1"/>
  <c r="L15" i="1"/>
  <c r="L14" i="1"/>
  <c r="L13" i="1"/>
  <c r="L12" i="1"/>
  <c r="C12" i="1"/>
  <c r="L11" i="1"/>
  <c r="L10" i="1"/>
  <c r="N9" i="1"/>
  <c r="L9" i="1"/>
  <c r="E9" i="1"/>
  <c r="L8" i="1"/>
  <c r="E8" i="1"/>
  <c r="L7" i="1"/>
  <c r="E7" i="1"/>
  <c r="L6" i="1"/>
  <c r="N6" i="1" s="1"/>
  <c r="L5" i="1"/>
  <c r="N5" i="1" s="1"/>
  <c r="N19" i="1" s="1"/>
  <c r="L4" i="1"/>
</calcChain>
</file>

<file path=xl/sharedStrings.xml><?xml version="1.0" encoding="utf-8"?>
<sst xmlns="http://schemas.openxmlformats.org/spreadsheetml/2006/main" count="38" uniqueCount="37">
  <si>
    <t>Dépenses totales</t>
  </si>
  <si>
    <t>coût</t>
  </si>
  <si>
    <t>unités</t>
  </si>
  <si>
    <t>par pers</t>
  </si>
  <si>
    <t>Par Rilliette</t>
  </si>
  <si>
    <t>Nuit</t>
  </si>
  <si>
    <t xml:space="preserve">Bar </t>
  </si>
  <si>
    <t>Merc + matin</t>
  </si>
  <si>
    <t>jeudi soir</t>
  </si>
  <si>
    <t>Total</t>
  </si>
  <si>
    <t>Payé</t>
  </si>
  <si>
    <t>Solde</t>
  </si>
  <si>
    <t>Nuitées</t>
  </si>
  <si>
    <t>Prune</t>
  </si>
  <si>
    <t>Mercredi soir + matin</t>
  </si>
  <si>
    <t>Courses brouette</t>
  </si>
  <si>
    <t>Brouette</t>
  </si>
  <si>
    <t>Pain + viennoiseries Elo</t>
  </si>
  <si>
    <t>Manue</t>
  </si>
  <si>
    <t>Elo</t>
  </si>
  <si>
    <t>Repas jeudi soir</t>
  </si>
  <si>
    <t>Courses Manue</t>
  </si>
  <si>
    <t>Bayou</t>
  </si>
  <si>
    <t>Bar Brouette</t>
  </si>
  <si>
    <t>Atrien</t>
  </si>
  <si>
    <t>Bar Atrien</t>
  </si>
  <si>
    <t>Tricastor</t>
  </si>
  <si>
    <t>Richelieu</t>
  </si>
  <si>
    <t>Coût total du stage</t>
  </si>
  <si>
    <t>Léti</t>
  </si>
  <si>
    <t>Ade</t>
  </si>
  <si>
    <t>Planplan</t>
  </si>
  <si>
    <t>Gohu</t>
  </si>
  <si>
    <t>Sam</t>
  </si>
  <si>
    <t>Paul</t>
  </si>
  <si>
    <t>Gregos+Cyp</t>
  </si>
  <si>
    <t>Bilan Comptable STTAH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</si>
</sst>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/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/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V13" sqref="V13"/>
    </sheetView>
  </sheetViews>
  <sheetFormatPr baseColWidth="10" defaultRowHeight="15" x14ac:dyDescent="0.25"/>
  <cols>
    <col min="1" max="1" width="19.85546875" bestFit="1" customWidth="1"/>
    <col min="2" max="2" width="22.140625" bestFit="1" customWidth="1"/>
    <col min="4" max="4" width="6.5703125" bestFit="1" customWidth="1"/>
    <col min="5" max="5" width="8.140625" bestFit="1" customWidth="1"/>
    <col min="9" max="9" width="5" bestFit="1" customWidth="1"/>
    <col min="10" max="10" width="12.42578125" bestFit="1" customWidth="1"/>
    <col min="11" max="11" width="9.28515625" bestFit="1" customWidth="1"/>
  </cols>
  <sheetData>
    <row r="1" spans="1:14" ht="15.75" thickBot="1" x14ac:dyDescent="0.3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3" spans="1:14" x14ac:dyDescent="0.25">
      <c r="A3" s="1" t="s">
        <v>0</v>
      </c>
      <c r="B3" s="1"/>
      <c r="C3" s="1" t="s">
        <v>1</v>
      </c>
      <c r="D3" s="1" t="s">
        <v>2</v>
      </c>
      <c r="E3" s="1" t="s">
        <v>3</v>
      </c>
      <c r="F3" s="2"/>
      <c r="G3" s="14" t="s">
        <v>4</v>
      </c>
      <c r="H3" s="12" t="s">
        <v>5</v>
      </c>
      <c r="I3" s="12" t="s">
        <v>6</v>
      </c>
      <c r="J3" s="12" t="s">
        <v>7</v>
      </c>
      <c r="K3" s="13" t="s">
        <v>8</v>
      </c>
      <c r="L3" s="14" t="s">
        <v>9</v>
      </c>
      <c r="M3" s="13" t="s">
        <v>10</v>
      </c>
      <c r="N3" s="13" t="s">
        <v>11</v>
      </c>
    </row>
    <row r="4" spans="1:14" x14ac:dyDescent="0.25">
      <c r="A4" s="1" t="s">
        <v>12</v>
      </c>
      <c r="B4" s="1"/>
      <c r="C4" s="1">
        <v>540</v>
      </c>
      <c r="D4" s="1">
        <v>24</v>
      </c>
      <c r="E4" s="1">
        <v>22.5</v>
      </c>
      <c r="F4" s="2"/>
      <c r="G4" s="15" t="s">
        <v>13</v>
      </c>
      <c r="H4" s="1">
        <v>45</v>
      </c>
      <c r="I4" s="3">
        <v>3</v>
      </c>
      <c r="J4" s="3">
        <v>5.5</v>
      </c>
      <c r="K4" s="3">
        <v>8.5</v>
      </c>
      <c r="L4" s="15">
        <f>SUM(H4:K4)</f>
        <v>62</v>
      </c>
      <c r="M4" s="3">
        <v>0</v>
      </c>
      <c r="N4" s="3">
        <v>-62</v>
      </c>
    </row>
    <row r="5" spans="1:14" x14ac:dyDescent="0.25">
      <c r="A5" s="4" t="s">
        <v>14</v>
      </c>
      <c r="B5" s="1" t="s">
        <v>15</v>
      </c>
      <c r="C5" s="1">
        <v>53</v>
      </c>
      <c r="D5" s="1"/>
      <c r="E5" s="1"/>
      <c r="F5" s="2"/>
      <c r="G5" s="15" t="s">
        <v>16</v>
      </c>
      <c r="H5" s="1">
        <v>45</v>
      </c>
      <c r="I5" s="1">
        <v>8.5</v>
      </c>
      <c r="J5" s="3">
        <v>5.5</v>
      </c>
      <c r="K5" s="3">
        <v>8.5</v>
      </c>
      <c r="L5" s="15">
        <f t="shared" ref="L5:L18" si="0">SUM(H5:K5)</f>
        <v>67.5</v>
      </c>
      <c r="M5" s="3">
        <v>121</v>
      </c>
      <c r="N5" s="5">
        <f>M5-L5</f>
        <v>53.5</v>
      </c>
    </row>
    <row r="6" spans="1:14" x14ac:dyDescent="0.25">
      <c r="A6" s="6"/>
      <c r="B6" s="1" t="s">
        <v>17</v>
      </c>
      <c r="C6" s="1">
        <v>24</v>
      </c>
      <c r="D6" s="1"/>
      <c r="E6" s="1"/>
      <c r="F6" s="2"/>
      <c r="G6" s="15" t="s">
        <v>18</v>
      </c>
      <c r="H6" s="1">
        <v>45</v>
      </c>
      <c r="I6" s="1">
        <v>3</v>
      </c>
      <c r="J6" s="3">
        <v>5.5</v>
      </c>
      <c r="K6" s="3">
        <v>8.5</v>
      </c>
      <c r="L6" s="15">
        <f t="shared" si="0"/>
        <v>62</v>
      </c>
      <c r="M6" s="3">
        <v>102</v>
      </c>
      <c r="N6" s="5">
        <f>M6-L6</f>
        <v>40</v>
      </c>
    </row>
    <row r="7" spans="1:14" x14ac:dyDescent="0.25">
      <c r="A7" s="7"/>
      <c r="B7" s="1" t="s">
        <v>9</v>
      </c>
      <c r="C7" s="1">
        <v>77</v>
      </c>
      <c r="D7" s="1">
        <v>14</v>
      </c>
      <c r="E7" s="1">
        <f>77/14</f>
        <v>5.5</v>
      </c>
      <c r="F7" s="2"/>
      <c r="G7" s="16" t="s">
        <v>19</v>
      </c>
      <c r="H7" s="1">
        <v>22.5</v>
      </c>
      <c r="I7" s="1"/>
      <c r="J7" s="3">
        <v>5.5</v>
      </c>
      <c r="K7" s="3">
        <v>0</v>
      </c>
      <c r="L7" s="15">
        <f t="shared" si="0"/>
        <v>28</v>
      </c>
      <c r="M7" s="3">
        <v>24</v>
      </c>
      <c r="N7" s="3">
        <v>-4</v>
      </c>
    </row>
    <row r="8" spans="1:14" x14ac:dyDescent="0.25">
      <c r="A8" s="1" t="s">
        <v>20</v>
      </c>
      <c r="B8" s="1" t="s">
        <v>21</v>
      </c>
      <c r="C8" s="1">
        <v>102</v>
      </c>
      <c r="D8" s="1">
        <v>12</v>
      </c>
      <c r="E8" s="1">
        <f>102/12</f>
        <v>8.5</v>
      </c>
      <c r="F8" s="2"/>
      <c r="G8" s="15" t="s">
        <v>22</v>
      </c>
      <c r="H8" s="1">
        <v>45</v>
      </c>
      <c r="I8" s="1">
        <v>3</v>
      </c>
      <c r="J8" s="3">
        <v>5.5</v>
      </c>
      <c r="K8" s="3">
        <v>8.5</v>
      </c>
      <c r="L8" s="15">
        <f t="shared" si="0"/>
        <v>62</v>
      </c>
      <c r="M8" s="3">
        <v>0</v>
      </c>
      <c r="N8" s="3">
        <v>-62</v>
      </c>
    </row>
    <row r="9" spans="1:14" x14ac:dyDescent="0.25">
      <c r="A9" s="1" t="s">
        <v>23</v>
      </c>
      <c r="B9" s="1"/>
      <c r="C9" s="1">
        <v>68</v>
      </c>
      <c r="D9" s="1">
        <v>8</v>
      </c>
      <c r="E9" s="1">
        <f>68/8</f>
        <v>8.5</v>
      </c>
      <c r="F9" s="2"/>
      <c r="G9" s="15" t="s">
        <v>24</v>
      </c>
      <c r="H9" s="1">
        <v>45</v>
      </c>
      <c r="I9" s="1">
        <v>11.5</v>
      </c>
      <c r="J9" s="3">
        <v>5.5</v>
      </c>
      <c r="K9" s="3">
        <v>8.5</v>
      </c>
      <c r="L9" s="15">
        <f t="shared" si="0"/>
        <v>70.5</v>
      </c>
      <c r="M9" s="3">
        <v>30</v>
      </c>
      <c r="N9" s="3">
        <f>M9-L9</f>
        <v>-40.5</v>
      </c>
    </row>
    <row r="10" spans="1:14" x14ac:dyDescent="0.25">
      <c r="A10" s="1" t="s">
        <v>25</v>
      </c>
      <c r="B10" s="1"/>
      <c r="C10" s="1">
        <v>30</v>
      </c>
      <c r="D10" s="1">
        <v>10</v>
      </c>
      <c r="E10" s="1">
        <v>3</v>
      </c>
      <c r="F10" s="2"/>
      <c r="G10" s="15" t="s">
        <v>26</v>
      </c>
      <c r="H10" s="1">
        <v>45</v>
      </c>
      <c r="I10" s="1">
        <v>11.5</v>
      </c>
      <c r="J10" s="3">
        <v>5.5</v>
      </c>
      <c r="K10" s="3">
        <v>8.5</v>
      </c>
      <c r="L10" s="15">
        <f t="shared" si="0"/>
        <v>70.5</v>
      </c>
      <c r="M10" s="3">
        <v>0</v>
      </c>
      <c r="N10" s="3">
        <v>-70.5</v>
      </c>
    </row>
    <row r="11" spans="1:14" x14ac:dyDescent="0.25">
      <c r="A11" s="1"/>
      <c r="B11" s="1"/>
      <c r="C11" s="1"/>
      <c r="D11" s="1"/>
      <c r="E11" s="1"/>
      <c r="F11" s="2"/>
      <c r="G11" s="15" t="s">
        <v>27</v>
      </c>
      <c r="H11" s="1">
        <v>45</v>
      </c>
      <c r="I11" s="1">
        <v>8.5</v>
      </c>
      <c r="J11" s="3">
        <v>5.5</v>
      </c>
      <c r="K11" s="3">
        <v>8.5</v>
      </c>
      <c r="L11" s="15">
        <f t="shared" si="0"/>
        <v>67.5</v>
      </c>
      <c r="M11" s="3">
        <v>0</v>
      </c>
      <c r="N11" s="3">
        <v>-67.5</v>
      </c>
    </row>
    <row r="12" spans="1:14" x14ac:dyDescent="0.25">
      <c r="A12" s="1" t="s">
        <v>28</v>
      </c>
      <c r="B12" s="1"/>
      <c r="C12" s="1">
        <f>SUM(C4+C7+C8+C9+C10)</f>
        <v>817</v>
      </c>
      <c r="D12" s="1"/>
      <c r="E12" s="1"/>
      <c r="F12" s="2"/>
      <c r="G12" s="15" t="s">
        <v>29</v>
      </c>
      <c r="H12" s="1">
        <v>45</v>
      </c>
      <c r="I12" s="1">
        <v>3</v>
      </c>
      <c r="J12" s="3">
        <v>5.5</v>
      </c>
      <c r="K12" s="3">
        <v>8.5</v>
      </c>
      <c r="L12" s="15">
        <f t="shared" si="0"/>
        <v>62</v>
      </c>
      <c r="M12" s="8">
        <v>0</v>
      </c>
      <c r="N12" s="8">
        <v>-62</v>
      </c>
    </row>
    <row r="13" spans="1:14" x14ac:dyDescent="0.25">
      <c r="A13" s="2"/>
      <c r="B13" s="2"/>
      <c r="C13" s="2"/>
      <c r="D13" s="2"/>
      <c r="E13" s="2"/>
      <c r="F13" s="2"/>
      <c r="G13" s="15" t="s">
        <v>30</v>
      </c>
      <c r="H13" s="1">
        <v>45</v>
      </c>
      <c r="I13" s="1">
        <v>3</v>
      </c>
      <c r="J13" s="3">
        <v>5.5</v>
      </c>
      <c r="K13" s="3">
        <v>8.5</v>
      </c>
      <c r="L13" s="15">
        <f t="shared" si="0"/>
        <v>62</v>
      </c>
      <c r="M13" s="3">
        <v>0</v>
      </c>
      <c r="N13" s="3">
        <v>-62</v>
      </c>
    </row>
    <row r="14" spans="1:14" x14ac:dyDescent="0.25">
      <c r="A14" s="2"/>
      <c r="B14" s="2"/>
      <c r="C14" s="2"/>
      <c r="D14" s="2"/>
      <c r="E14" s="2"/>
      <c r="F14" s="2"/>
      <c r="G14" s="15" t="s">
        <v>31</v>
      </c>
      <c r="H14" s="1">
        <v>0</v>
      </c>
      <c r="I14" s="1">
        <v>3</v>
      </c>
      <c r="J14" s="3">
        <v>5.5</v>
      </c>
      <c r="K14" s="3">
        <v>8.5</v>
      </c>
      <c r="L14" s="15">
        <f t="shared" si="0"/>
        <v>17</v>
      </c>
      <c r="M14" s="3">
        <v>0</v>
      </c>
      <c r="N14" s="3">
        <v>-17</v>
      </c>
    </row>
    <row r="15" spans="1:14" x14ac:dyDescent="0.25">
      <c r="A15" s="2"/>
      <c r="B15" s="2"/>
      <c r="C15" s="2"/>
      <c r="D15" s="2"/>
      <c r="E15" s="2"/>
      <c r="F15" s="2"/>
      <c r="G15" s="15" t="s">
        <v>32</v>
      </c>
      <c r="H15" s="8">
        <v>45</v>
      </c>
      <c r="I15" s="8">
        <v>11.5</v>
      </c>
      <c r="J15" s="3">
        <v>5.5</v>
      </c>
      <c r="K15" s="3">
        <v>8.5</v>
      </c>
      <c r="L15" s="15">
        <f t="shared" si="0"/>
        <v>70.5</v>
      </c>
      <c r="M15" s="3">
        <v>0</v>
      </c>
      <c r="N15" s="3">
        <v>-70.5</v>
      </c>
    </row>
    <row r="16" spans="1:14" x14ac:dyDescent="0.25">
      <c r="A16" s="2"/>
      <c r="B16" s="2"/>
      <c r="C16" s="2"/>
      <c r="D16" s="2"/>
      <c r="E16" s="2"/>
      <c r="F16" s="2"/>
      <c r="G16" s="15" t="s">
        <v>33</v>
      </c>
      <c r="H16" s="1">
        <v>22.5</v>
      </c>
      <c r="I16" s="1">
        <v>8.5</v>
      </c>
      <c r="J16" s="3">
        <v>5.5</v>
      </c>
      <c r="K16" s="3">
        <v>0</v>
      </c>
      <c r="L16" s="15">
        <f t="shared" si="0"/>
        <v>36.5</v>
      </c>
      <c r="M16" s="3">
        <v>0</v>
      </c>
      <c r="N16" s="3">
        <v>-36.5</v>
      </c>
    </row>
    <row r="17" spans="1:14" x14ac:dyDescent="0.25">
      <c r="A17" s="2"/>
      <c r="B17" s="2"/>
      <c r="C17" s="2"/>
      <c r="D17" s="2"/>
      <c r="E17" s="2"/>
      <c r="F17" s="2"/>
      <c r="G17" s="15" t="s">
        <v>34</v>
      </c>
      <c r="H17" s="1">
        <v>45</v>
      </c>
      <c r="I17" s="1">
        <v>3</v>
      </c>
      <c r="J17" s="3">
        <v>5.5</v>
      </c>
      <c r="K17" s="3">
        <v>8.5</v>
      </c>
      <c r="L17" s="15">
        <f t="shared" si="0"/>
        <v>62</v>
      </c>
      <c r="M17" s="3">
        <v>0</v>
      </c>
      <c r="N17" s="3">
        <v>-62</v>
      </c>
    </row>
    <row r="18" spans="1:14" x14ac:dyDescent="0.25">
      <c r="A18" s="2"/>
      <c r="B18" s="2"/>
      <c r="C18" s="2"/>
      <c r="D18" s="2"/>
      <c r="E18" s="2"/>
      <c r="F18" s="2"/>
      <c r="G18" s="15" t="s">
        <v>35</v>
      </c>
      <c r="H18" s="1">
        <v>0</v>
      </c>
      <c r="I18" s="1">
        <v>17</v>
      </c>
      <c r="J18" s="1">
        <v>0</v>
      </c>
      <c r="K18" s="1">
        <v>0</v>
      </c>
      <c r="L18" s="15">
        <f t="shared" si="0"/>
        <v>17</v>
      </c>
      <c r="M18" s="3">
        <v>0</v>
      </c>
      <c r="N18" s="3">
        <v>-17</v>
      </c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f>SUM(M4:M18)</f>
        <v>277</v>
      </c>
      <c r="N19" s="2">
        <f>SUM(N4:N18)</f>
        <v>-540</v>
      </c>
    </row>
  </sheetData>
  <mergeCells count="2">
    <mergeCell ref="A5:A7"/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mouette</dc:creator>
  <cp:lastModifiedBy>edouard mouette</cp:lastModifiedBy>
  <dcterms:created xsi:type="dcterms:W3CDTF">2020-08-07T14:32:52Z</dcterms:created>
  <dcterms:modified xsi:type="dcterms:W3CDTF">2020-08-07T14:37:43Z</dcterms:modified>
</cp:coreProperties>
</file>